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endy.bird\Desktop\"/>
    </mc:Choice>
  </mc:AlternateContent>
  <bookViews>
    <workbookView xWindow="0" yWindow="0" windowWidth="18870" windowHeight="77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L27" i="1" s="1"/>
  <c r="C27" i="1"/>
  <c r="E27" i="1" s="1"/>
  <c r="C26" i="1"/>
  <c r="H26" i="1" s="1"/>
  <c r="C25" i="1"/>
  <c r="E25" i="1" s="1"/>
  <c r="C24" i="1"/>
  <c r="K24" i="1" s="1"/>
  <c r="L24" i="1" s="1"/>
  <c r="C23" i="1"/>
  <c r="E23" i="1" s="1"/>
  <c r="E22" i="1"/>
  <c r="C22" i="1"/>
  <c r="H22" i="1" s="1"/>
  <c r="E21" i="1"/>
  <c r="C21" i="1"/>
  <c r="H21" i="1" s="1"/>
  <c r="C20" i="1"/>
  <c r="K20" i="1" s="1"/>
  <c r="L20" i="1" s="1"/>
  <c r="K12" i="1"/>
  <c r="L12" i="1" s="1"/>
  <c r="H12" i="1"/>
  <c r="I12" i="1" s="1"/>
  <c r="E12" i="1"/>
  <c r="F12" i="1" s="1"/>
  <c r="K11" i="1"/>
  <c r="L11" i="1" s="1"/>
  <c r="H11" i="1"/>
  <c r="I11" i="1" s="1"/>
  <c r="E11" i="1"/>
  <c r="F11" i="1" s="1"/>
  <c r="K10" i="1"/>
  <c r="L10" i="1" s="1"/>
  <c r="H10" i="1"/>
  <c r="I10" i="1" s="1"/>
  <c r="F10" i="1"/>
  <c r="E10" i="1"/>
  <c r="K9" i="1"/>
  <c r="L9" i="1" s="1"/>
  <c r="I9" i="1"/>
  <c r="H9" i="1"/>
  <c r="E9" i="1"/>
  <c r="F9" i="1" s="1"/>
  <c r="K8" i="1"/>
  <c r="L8" i="1" s="1"/>
  <c r="H8" i="1"/>
  <c r="I8" i="1" s="1"/>
  <c r="E8" i="1"/>
  <c r="F8" i="1" s="1"/>
  <c r="K7" i="1"/>
  <c r="L7" i="1" s="1"/>
  <c r="H7" i="1"/>
  <c r="I7" i="1" s="1"/>
  <c r="E7" i="1"/>
  <c r="F7" i="1" s="1"/>
  <c r="K6" i="1"/>
  <c r="L6" i="1" s="1"/>
  <c r="H6" i="1"/>
  <c r="I6" i="1" s="1"/>
  <c r="E6" i="1"/>
  <c r="F6" i="1" s="1"/>
  <c r="K5" i="1"/>
  <c r="L5" i="1" s="1"/>
  <c r="H5" i="1"/>
  <c r="I5" i="1" s="1"/>
  <c r="F5" i="1"/>
  <c r="K23" i="1" l="1"/>
  <c r="L23" i="1" s="1"/>
  <c r="K21" i="1"/>
  <c r="L21" i="1" s="1"/>
  <c r="K26" i="1"/>
  <c r="L26" i="1" s="1"/>
  <c r="K22" i="1"/>
  <c r="L22" i="1" s="1"/>
  <c r="H25" i="1"/>
  <c r="E20" i="1"/>
  <c r="K25" i="1"/>
  <c r="L25" i="1" s="1"/>
  <c r="H23" i="1"/>
  <c r="E26" i="1"/>
  <c r="E24" i="1"/>
  <c r="H27" i="1"/>
  <c r="H20" i="1"/>
  <c r="H24" i="1"/>
</calcChain>
</file>

<file path=xl/sharedStrings.xml><?xml version="1.0" encoding="utf-8"?>
<sst xmlns="http://schemas.openxmlformats.org/spreadsheetml/2006/main" count="67" uniqueCount="11">
  <si>
    <t>2020 Annual Poverty Guidelines</t>
  </si>
  <si>
    <t>Over</t>
  </si>
  <si>
    <t>Family Size</t>
  </si>
  <si>
    <t>-</t>
  </si>
  <si>
    <t>For family units of more than 8 members, add $4,480.00 for each member.</t>
  </si>
  <si>
    <t>If gross income falls in this range pt may receive charity at 100%</t>
  </si>
  <si>
    <t>If gross income falls in this range pt may receive charity at 50%</t>
  </si>
  <si>
    <t>If gross income falls in this range pt may receive charity at 30%</t>
  </si>
  <si>
    <t>If gross income falls in this range pt may be over income for charity</t>
  </si>
  <si>
    <t>https://aspe.hhs.gov/poverty-guidelines</t>
  </si>
  <si>
    <t>As of 1/15/2020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</si>
</sst>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i/>
      <sz val="14"/>
      <name val="Arial"/>
    </font>
    <font>
      <b/>
      <i/>
      <sz val="14"/>
      <name val="Arial"/>
      <family val="2"/>
    </font>
    <font>
      <sz val="12"/>
      <name val="Arial"/>
    </font>
    <font>
      <b/>
      <sz val="12"/>
      <name val="Arial"/>
      <family val="2"/>
    </font>
    <font>
      <b/>
      <sz val="12"/>
      <name val="Arial"/>
    </font>
    <font>
      <sz val="10"/>
      <name val="Arial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/>
    <xf numFmtId="9" fontId="5" fillId="2" borderId="1" xfId="0" applyNumberFormat="1" applyFont="1" applyFill="1" applyBorder="1" applyAlignment="1">
      <alignment horizontal="center"/>
    </xf>
    <xf numFmtId="9" fontId="5" fillId="2" borderId="2" xfId="0" applyNumberFormat="1" applyFont="1" applyFill="1" applyBorder="1" applyAlignment="1">
      <alignment horizontal="center"/>
    </xf>
    <xf numFmtId="9" fontId="5" fillId="3" borderId="1" xfId="0" applyNumberFormat="1" applyFont="1" applyFill="1" applyBorder="1" applyAlignment="1">
      <alignment horizontal="center"/>
    </xf>
    <xf numFmtId="9" fontId="4" fillId="3" borderId="2" xfId="0" applyNumberFormat="1" applyFont="1" applyFill="1" applyBorder="1" applyAlignment="1">
      <alignment horizontal="center"/>
    </xf>
    <xf numFmtId="9" fontId="5" fillId="3" borderId="3" xfId="0" applyNumberFormat="1" applyFont="1" applyFill="1" applyBorder="1" applyAlignment="1">
      <alignment horizontal="center"/>
    </xf>
    <xf numFmtId="9" fontId="5" fillId="4" borderId="4" xfId="0" applyNumberFormat="1" applyFont="1" applyFill="1" applyBorder="1" applyAlignment="1">
      <alignment horizontal="center"/>
    </xf>
    <xf numFmtId="9" fontId="4" fillId="4" borderId="5" xfId="0" applyNumberFormat="1" applyFont="1" applyFill="1" applyBorder="1" applyAlignment="1">
      <alignment horizontal="center"/>
    </xf>
    <xf numFmtId="9" fontId="5" fillId="4" borderId="6" xfId="0" applyNumberFormat="1" applyFont="1" applyFill="1" applyBorder="1" applyAlignment="1">
      <alignment horizontal="center"/>
    </xf>
    <xf numFmtId="9" fontId="5" fillId="5" borderId="7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3" fontId="3" fillId="5" borderId="7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3" fontId="4" fillId="4" borderId="0" xfId="0" applyNumberFormat="1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3" fontId="3" fillId="5" borderId="11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3" fontId="5" fillId="2" borderId="16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3" fontId="3" fillId="3" borderId="17" xfId="0" applyNumberFormat="1" applyFont="1" applyFill="1" applyBorder="1" applyAlignment="1">
      <alignment horizontal="center"/>
    </xf>
    <xf numFmtId="3" fontId="3" fillId="4" borderId="15" xfId="0" applyNumberFormat="1" applyFont="1" applyFill="1" applyBorder="1" applyAlignment="1">
      <alignment horizontal="center"/>
    </xf>
    <xf numFmtId="3" fontId="4" fillId="4" borderId="16" xfId="0" applyNumberFormat="1" applyFont="1" applyFill="1" applyBorder="1" applyAlignment="1">
      <alignment horizontal="center"/>
    </xf>
    <xf numFmtId="3" fontId="3" fillId="4" borderId="16" xfId="0" applyNumberFormat="1" applyFont="1" applyFill="1" applyBorder="1" applyAlignment="1">
      <alignment horizontal="center"/>
    </xf>
    <xf numFmtId="3" fontId="3" fillId="5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5" fillId="4" borderId="1" xfId="0" applyNumberFormat="1" applyFont="1" applyFill="1" applyBorder="1" applyAlignment="1">
      <alignment horizontal="center"/>
    </xf>
    <xf numFmtId="9" fontId="4" fillId="4" borderId="2" xfId="0" applyNumberFormat="1" applyFont="1" applyFill="1" applyBorder="1" applyAlignment="1">
      <alignment horizontal="center"/>
    </xf>
    <xf numFmtId="9" fontId="5" fillId="4" borderId="3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0" borderId="0" xfId="0" applyFont="1"/>
    <xf numFmtId="0" fontId="8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5"/>
  <sheetViews>
    <sheetView tabSelected="1" topLeftCell="A4" workbookViewId="0">
      <selection activeCell="R11" sqref="R11"/>
    </sheetView>
  </sheetViews>
  <sheetFormatPr defaultRowHeight="15" x14ac:dyDescent="0.25"/>
  <cols>
    <col min="4" max="4" width="5.28515625" customWidth="1"/>
    <col min="7" max="7" width="5.85546875" customWidth="1"/>
    <col min="10" max="10" width="5.42578125" customWidth="1"/>
    <col min="12" max="12" width="10.85546875" customWidth="1"/>
  </cols>
  <sheetData>
    <row r="2" spans="2:12" ht="18.75" x14ac:dyDescent="0.3">
      <c r="B2" s="1"/>
      <c r="C2" s="2" t="s">
        <v>0</v>
      </c>
      <c r="D2" s="2"/>
      <c r="E2" s="2"/>
      <c r="F2" s="2"/>
      <c r="G2" s="2"/>
      <c r="H2" s="2"/>
      <c r="I2" s="2"/>
      <c r="J2" s="2"/>
      <c r="K2" s="2"/>
      <c r="L2" s="1"/>
    </row>
    <row r="3" spans="2:12" ht="16.5" thickBot="1" x14ac:dyDescent="0.3">
      <c r="B3" s="3"/>
      <c r="C3" s="5">
        <v>1</v>
      </c>
      <c r="D3" s="5"/>
      <c r="E3" s="6"/>
      <c r="F3" s="5">
        <v>0.5</v>
      </c>
      <c r="G3" s="5"/>
      <c r="H3" s="5"/>
      <c r="I3" s="5">
        <v>0.3</v>
      </c>
      <c r="J3" s="5"/>
      <c r="K3" s="5"/>
      <c r="L3" s="4" t="s">
        <v>1</v>
      </c>
    </row>
    <row r="4" spans="2:12" ht="16.5" thickBot="1" x14ac:dyDescent="0.3">
      <c r="B4" s="7" t="s">
        <v>2</v>
      </c>
      <c r="C4" s="8">
        <v>1</v>
      </c>
      <c r="D4" s="9" t="s">
        <v>3</v>
      </c>
      <c r="E4" s="9">
        <v>1.75</v>
      </c>
      <c r="F4" s="10">
        <v>1.76</v>
      </c>
      <c r="G4" s="11" t="s">
        <v>3</v>
      </c>
      <c r="H4" s="12">
        <v>2</v>
      </c>
      <c r="I4" s="13">
        <v>2.0099999999999998</v>
      </c>
      <c r="J4" s="14" t="s">
        <v>3</v>
      </c>
      <c r="K4" s="15">
        <v>2.25</v>
      </c>
      <c r="L4" s="16">
        <v>2.2599999999999998</v>
      </c>
    </row>
    <row r="5" spans="2:12" ht="15.75" x14ac:dyDescent="0.25">
      <c r="B5" s="17">
        <v>1</v>
      </c>
      <c r="C5" s="18">
        <v>12760</v>
      </c>
      <c r="D5" s="19" t="s">
        <v>3</v>
      </c>
      <c r="E5" s="20">
        <v>22330</v>
      </c>
      <c r="F5" s="21">
        <f>E5+1</f>
        <v>22331</v>
      </c>
      <c r="G5" s="22" t="s">
        <v>3</v>
      </c>
      <c r="H5" s="23">
        <f t="shared" ref="H5:H12" si="0">C5*2</f>
        <v>25520</v>
      </c>
      <c r="I5" s="24">
        <f>H5-1</f>
        <v>25519</v>
      </c>
      <c r="J5" s="25" t="s">
        <v>3</v>
      </c>
      <c r="K5" s="26">
        <f t="shared" ref="K5:K12" si="1">C5*2.25</f>
        <v>28710</v>
      </c>
      <c r="L5" s="27">
        <f>K5+1</f>
        <v>28711</v>
      </c>
    </row>
    <row r="6" spans="2:12" ht="15.75" x14ac:dyDescent="0.25">
      <c r="B6" s="28">
        <v>2</v>
      </c>
      <c r="C6" s="18">
        <v>17240</v>
      </c>
      <c r="D6" s="19" t="s">
        <v>3</v>
      </c>
      <c r="E6" s="20">
        <f t="shared" ref="E6:E12" si="2">C6*1.75</f>
        <v>30170</v>
      </c>
      <c r="F6" s="29">
        <f t="shared" ref="F6:F12" si="3">E6+1</f>
        <v>30171</v>
      </c>
      <c r="G6" s="30" t="s">
        <v>3</v>
      </c>
      <c r="H6" s="31">
        <f t="shared" si="0"/>
        <v>34480</v>
      </c>
      <c r="I6" s="32">
        <f t="shared" ref="I6:I12" si="4">H6-1</f>
        <v>34479</v>
      </c>
      <c r="J6" s="33" t="s">
        <v>3</v>
      </c>
      <c r="K6" s="34">
        <f t="shared" si="1"/>
        <v>38790</v>
      </c>
      <c r="L6" s="35">
        <f t="shared" ref="L6:L12" si="5">K6+1</f>
        <v>38791</v>
      </c>
    </row>
    <row r="7" spans="2:12" ht="15.75" x14ac:dyDescent="0.25">
      <c r="B7" s="28">
        <v>3</v>
      </c>
      <c r="C7" s="18">
        <v>21720</v>
      </c>
      <c r="D7" s="19" t="s">
        <v>3</v>
      </c>
      <c r="E7" s="20">
        <f t="shared" si="2"/>
        <v>38010</v>
      </c>
      <c r="F7" s="29">
        <f t="shared" si="3"/>
        <v>38011</v>
      </c>
      <c r="G7" s="30" t="s">
        <v>3</v>
      </c>
      <c r="H7" s="31">
        <f t="shared" si="0"/>
        <v>43440</v>
      </c>
      <c r="I7" s="32">
        <f t="shared" si="4"/>
        <v>43439</v>
      </c>
      <c r="J7" s="33" t="s">
        <v>3</v>
      </c>
      <c r="K7" s="34">
        <f t="shared" si="1"/>
        <v>48870</v>
      </c>
      <c r="L7" s="35">
        <f t="shared" si="5"/>
        <v>48871</v>
      </c>
    </row>
    <row r="8" spans="2:12" ht="15.75" x14ac:dyDescent="0.25">
      <c r="B8" s="28">
        <v>4</v>
      </c>
      <c r="C8" s="18">
        <v>26200</v>
      </c>
      <c r="D8" s="19" t="s">
        <v>3</v>
      </c>
      <c r="E8" s="20">
        <f t="shared" si="2"/>
        <v>45850</v>
      </c>
      <c r="F8" s="29">
        <f t="shared" si="3"/>
        <v>45851</v>
      </c>
      <c r="G8" s="30" t="s">
        <v>3</v>
      </c>
      <c r="H8" s="31">
        <f t="shared" si="0"/>
        <v>52400</v>
      </c>
      <c r="I8" s="32">
        <f t="shared" si="4"/>
        <v>52399</v>
      </c>
      <c r="J8" s="33" t="s">
        <v>3</v>
      </c>
      <c r="K8" s="34">
        <f t="shared" si="1"/>
        <v>58950</v>
      </c>
      <c r="L8" s="35">
        <f t="shared" si="5"/>
        <v>58951</v>
      </c>
    </row>
    <row r="9" spans="2:12" ht="15.75" x14ac:dyDescent="0.25">
      <c r="B9" s="28">
        <v>5</v>
      </c>
      <c r="C9" s="18">
        <v>30680</v>
      </c>
      <c r="D9" s="19" t="s">
        <v>3</v>
      </c>
      <c r="E9" s="20">
        <f t="shared" si="2"/>
        <v>53690</v>
      </c>
      <c r="F9" s="29">
        <f t="shared" si="3"/>
        <v>53691</v>
      </c>
      <c r="G9" s="30" t="s">
        <v>3</v>
      </c>
      <c r="H9" s="31">
        <f t="shared" si="0"/>
        <v>61360</v>
      </c>
      <c r="I9" s="32">
        <f t="shared" si="4"/>
        <v>61359</v>
      </c>
      <c r="J9" s="33" t="s">
        <v>3</v>
      </c>
      <c r="K9" s="34">
        <f t="shared" si="1"/>
        <v>69030</v>
      </c>
      <c r="L9" s="35">
        <f t="shared" si="5"/>
        <v>69031</v>
      </c>
    </row>
    <row r="10" spans="2:12" ht="15.75" x14ac:dyDescent="0.25">
      <c r="B10" s="28">
        <v>6</v>
      </c>
      <c r="C10" s="18">
        <v>35160</v>
      </c>
      <c r="D10" s="19" t="s">
        <v>3</v>
      </c>
      <c r="E10" s="20">
        <f t="shared" si="2"/>
        <v>61530</v>
      </c>
      <c r="F10" s="29">
        <f t="shared" si="3"/>
        <v>61531</v>
      </c>
      <c r="G10" s="30" t="s">
        <v>3</v>
      </c>
      <c r="H10" s="31">
        <f t="shared" si="0"/>
        <v>70320</v>
      </c>
      <c r="I10" s="32">
        <f t="shared" si="4"/>
        <v>70319</v>
      </c>
      <c r="J10" s="33" t="s">
        <v>3</v>
      </c>
      <c r="K10" s="34">
        <f t="shared" si="1"/>
        <v>79110</v>
      </c>
      <c r="L10" s="35">
        <f t="shared" si="5"/>
        <v>79111</v>
      </c>
    </row>
    <row r="11" spans="2:12" ht="15.75" x14ac:dyDescent="0.25">
      <c r="B11" s="28">
        <v>7</v>
      </c>
      <c r="C11" s="18">
        <v>39640</v>
      </c>
      <c r="D11" s="19" t="s">
        <v>3</v>
      </c>
      <c r="E11" s="20">
        <f t="shared" si="2"/>
        <v>69370</v>
      </c>
      <c r="F11" s="29">
        <f t="shared" si="3"/>
        <v>69371</v>
      </c>
      <c r="G11" s="30" t="s">
        <v>3</v>
      </c>
      <c r="H11" s="31">
        <f t="shared" si="0"/>
        <v>79280</v>
      </c>
      <c r="I11" s="32">
        <f t="shared" si="4"/>
        <v>79279</v>
      </c>
      <c r="J11" s="33" t="s">
        <v>3</v>
      </c>
      <c r="K11" s="34">
        <f t="shared" si="1"/>
        <v>89190</v>
      </c>
      <c r="L11" s="35">
        <f t="shared" si="5"/>
        <v>89191</v>
      </c>
    </row>
    <row r="12" spans="2:12" ht="16.5" thickBot="1" x14ac:dyDescent="0.3">
      <c r="B12" s="36">
        <v>8</v>
      </c>
      <c r="C12" s="37">
        <v>44120</v>
      </c>
      <c r="D12" s="38" t="s">
        <v>3</v>
      </c>
      <c r="E12" s="39">
        <f t="shared" si="2"/>
        <v>77210</v>
      </c>
      <c r="F12" s="40">
        <f t="shared" si="3"/>
        <v>77211</v>
      </c>
      <c r="G12" s="41" t="s">
        <v>3</v>
      </c>
      <c r="H12" s="42">
        <f t="shared" si="0"/>
        <v>88240</v>
      </c>
      <c r="I12" s="43">
        <f t="shared" si="4"/>
        <v>88239</v>
      </c>
      <c r="J12" s="44" t="s">
        <v>3</v>
      </c>
      <c r="K12" s="45">
        <f t="shared" si="1"/>
        <v>99270</v>
      </c>
      <c r="L12" s="46">
        <f t="shared" si="5"/>
        <v>99271</v>
      </c>
    </row>
    <row r="13" spans="2:12" ht="15.75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47"/>
    </row>
    <row r="14" spans="2:12" x14ac:dyDescent="0.25">
      <c r="B14" s="48"/>
      <c r="C14" s="49" t="s">
        <v>4</v>
      </c>
      <c r="D14" s="50"/>
      <c r="E14" s="50"/>
      <c r="F14" s="50"/>
      <c r="G14" s="50"/>
      <c r="H14" s="50"/>
      <c r="I14" s="50"/>
      <c r="J14" s="50"/>
      <c r="K14" s="50"/>
      <c r="L14" s="51"/>
    </row>
    <row r="15" spans="2:12" ht="15.75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47"/>
    </row>
    <row r="16" spans="2:12" ht="15.7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47"/>
    </row>
    <row r="17" spans="2:12" ht="18.75" x14ac:dyDescent="0.3">
      <c r="B17" s="1"/>
      <c r="C17" s="2" t="s">
        <v>0</v>
      </c>
      <c r="D17" s="2"/>
      <c r="E17" s="2"/>
      <c r="F17" s="2"/>
      <c r="G17" s="2"/>
      <c r="H17" s="2"/>
      <c r="I17" s="2"/>
      <c r="J17" s="2"/>
      <c r="K17" s="2"/>
      <c r="L17" s="1"/>
    </row>
    <row r="18" spans="2:12" ht="16.5" thickBot="1" x14ac:dyDescent="0.3">
      <c r="B18" s="3"/>
      <c r="C18" s="5">
        <v>1</v>
      </c>
      <c r="D18" s="5"/>
      <c r="E18" s="6"/>
      <c r="F18" s="5">
        <v>0.5</v>
      </c>
      <c r="G18" s="5"/>
      <c r="H18" s="5"/>
      <c r="I18" s="5">
        <v>0.3</v>
      </c>
      <c r="J18" s="5"/>
      <c r="K18" s="5"/>
      <c r="L18" s="4" t="s">
        <v>1</v>
      </c>
    </row>
    <row r="19" spans="2:12" ht="16.5" thickBot="1" x14ac:dyDescent="0.3">
      <c r="B19" s="7" t="s">
        <v>2</v>
      </c>
      <c r="C19" s="8">
        <v>1</v>
      </c>
      <c r="D19" s="9" t="s">
        <v>3</v>
      </c>
      <c r="E19" s="9">
        <v>1.75</v>
      </c>
      <c r="F19" s="10">
        <v>1.76</v>
      </c>
      <c r="G19" s="11" t="s">
        <v>3</v>
      </c>
      <c r="H19" s="12">
        <v>2</v>
      </c>
      <c r="I19" s="52">
        <v>2.0099999999999998</v>
      </c>
      <c r="J19" s="53" t="s">
        <v>3</v>
      </c>
      <c r="K19" s="54">
        <v>2.25</v>
      </c>
      <c r="L19" s="16">
        <v>2.2599999999999998</v>
      </c>
    </row>
    <row r="20" spans="2:12" ht="15.75" x14ac:dyDescent="0.25">
      <c r="B20" s="17">
        <v>1</v>
      </c>
      <c r="C20" s="18">
        <f>C5/12</f>
        <v>1063.3333333333333</v>
      </c>
      <c r="D20" s="55" t="s">
        <v>3</v>
      </c>
      <c r="E20" s="20">
        <f t="shared" ref="E20:E27" si="6">C20*1.75</f>
        <v>1860.8333333333333</v>
      </c>
      <c r="F20" s="21">
        <v>1821.47</v>
      </c>
      <c r="G20" s="22" t="s">
        <v>3</v>
      </c>
      <c r="H20" s="23">
        <f t="shared" ref="H20:H27" si="7">C20*2</f>
        <v>2126.6666666666665</v>
      </c>
      <c r="I20" s="24">
        <v>2081.6799999999998</v>
      </c>
      <c r="J20" s="25" t="s">
        <v>3</v>
      </c>
      <c r="K20" s="26">
        <f t="shared" ref="K20:K27" si="8">C20*2.25</f>
        <v>2392.5</v>
      </c>
      <c r="L20" s="27">
        <f>K20+1</f>
        <v>2393.5</v>
      </c>
    </row>
    <row r="21" spans="2:12" ht="15.75" x14ac:dyDescent="0.25">
      <c r="B21" s="28">
        <v>2</v>
      </c>
      <c r="C21" s="18">
        <f t="shared" ref="C21:C27" si="9">C6/12</f>
        <v>1436.6666666666667</v>
      </c>
      <c r="D21" s="55" t="s">
        <v>3</v>
      </c>
      <c r="E21" s="20">
        <f t="shared" si="6"/>
        <v>2514.166666666667</v>
      </c>
      <c r="F21" s="29">
        <v>2466.0500000000002</v>
      </c>
      <c r="G21" s="30" t="s">
        <v>3</v>
      </c>
      <c r="H21" s="31">
        <f t="shared" si="7"/>
        <v>2873.3333333333335</v>
      </c>
      <c r="I21" s="32">
        <v>2818.34</v>
      </c>
      <c r="J21" s="33" t="s">
        <v>3</v>
      </c>
      <c r="K21" s="34">
        <f t="shared" si="8"/>
        <v>3232.5</v>
      </c>
      <c r="L21" s="35">
        <f t="shared" ref="L21:L27" si="10">K21+1</f>
        <v>3233.5</v>
      </c>
    </row>
    <row r="22" spans="2:12" ht="15.75" x14ac:dyDescent="0.25">
      <c r="B22" s="28">
        <v>3</v>
      </c>
      <c r="C22" s="18">
        <f t="shared" si="9"/>
        <v>1810</v>
      </c>
      <c r="D22" s="55" t="s">
        <v>3</v>
      </c>
      <c r="E22" s="20">
        <f t="shared" si="6"/>
        <v>3167.5</v>
      </c>
      <c r="F22" s="29">
        <v>3110.64</v>
      </c>
      <c r="G22" s="30" t="s">
        <v>3</v>
      </c>
      <c r="H22" s="31">
        <f t="shared" si="7"/>
        <v>3620</v>
      </c>
      <c r="I22" s="32">
        <v>3555.01</v>
      </c>
      <c r="J22" s="33" t="s">
        <v>3</v>
      </c>
      <c r="K22" s="34">
        <f t="shared" si="8"/>
        <v>4072.5</v>
      </c>
      <c r="L22" s="35">
        <f t="shared" si="10"/>
        <v>4073.5</v>
      </c>
    </row>
    <row r="23" spans="2:12" ht="15.75" x14ac:dyDescent="0.25">
      <c r="B23" s="28">
        <v>4</v>
      </c>
      <c r="C23" s="18">
        <f t="shared" si="9"/>
        <v>2183.3333333333335</v>
      </c>
      <c r="D23" s="55" t="s">
        <v>3</v>
      </c>
      <c r="E23" s="20">
        <f t="shared" si="6"/>
        <v>3820.8333333333335</v>
      </c>
      <c r="F23" s="29">
        <v>3755.22</v>
      </c>
      <c r="G23" s="30" t="s">
        <v>3</v>
      </c>
      <c r="H23" s="31">
        <f t="shared" si="7"/>
        <v>4366.666666666667</v>
      </c>
      <c r="I23" s="32">
        <v>4291.68</v>
      </c>
      <c r="J23" s="33" t="s">
        <v>3</v>
      </c>
      <c r="K23" s="34">
        <f t="shared" si="8"/>
        <v>4912.5</v>
      </c>
      <c r="L23" s="35">
        <f t="shared" si="10"/>
        <v>4913.5</v>
      </c>
    </row>
    <row r="24" spans="2:12" ht="15.75" x14ac:dyDescent="0.25">
      <c r="B24" s="28">
        <v>5</v>
      </c>
      <c r="C24" s="18">
        <f t="shared" si="9"/>
        <v>2556.6666666666665</v>
      </c>
      <c r="D24" s="55" t="s">
        <v>3</v>
      </c>
      <c r="E24" s="20">
        <f t="shared" si="6"/>
        <v>4474.1666666666661</v>
      </c>
      <c r="F24" s="29">
        <v>4399.8</v>
      </c>
      <c r="G24" s="30" t="s">
        <v>3</v>
      </c>
      <c r="H24" s="31">
        <f t="shared" si="7"/>
        <v>5113.333333333333</v>
      </c>
      <c r="I24" s="32">
        <v>5028.34</v>
      </c>
      <c r="J24" s="33" t="s">
        <v>3</v>
      </c>
      <c r="K24" s="34">
        <f t="shared" si="8"/>
        <v>5752.5</v>
      </c>
      <c r="L24" s="35">
        <f t="shared" si="10"/>
        <v>5753.5</v>
      </c>
    </row>
    <row r="25" spans="2:12" ht="15.75" x14ac:dyDescent="0.25">
      <c r="B25" s="28">
        <v>6</v>
      </c>
      <c r="C25" s="18">
        <f t="shared" si="9"/>
        <v>2930</v>
      </c>
      <c r="D25" s="55" t="s">
        <v>3</v>
      </c>
      <c r="E25" s="20">
        <f t="shared" si="6"/>
        <v>5127.5</v>
      </c>
      <c r="F25" s="29">
        <v>5044.3900000000003</v>
      </c>
      <c r="G25" s="30" t="s">
        <v>3</v>
      </c>
      <c r="H25" s="31">
        <f t="shared" si="7"/>
        <v>5860</v>
      </c>
      <c r="I25" s="32">
        <v>5765.01</v>
      </c>
      <c r="J25" s="33" t="s">
        <v>3</v>
      </c>
      <c r="K25" s="34">
        <f t="shared" si="8"/>
        <v>6592.5</v>
      </c>
      <c r="L25" s="35">
        <f t="shared" si="10"/>
        <v>6593.5</v>
      </c>
    </row>
    <row r="26" spans="2:12" ht="15.75" x14ac:dyDescent="0.25">
      <c r="B26" s="28">
        <v>7</v>
      </c>
      <c r="C26" s="18">
        <f t="shared" si="9"/>
        <v>3303.3333333333335</v>
      </c>
      <c r="D26" s="55" t="s">
        <v>3</v>
      </c>
      <c r="E26" s="20">
        <f t="shared" si="6"/>
        <v>5780.8333333333339</v>
      </c>
      <c r="F26" s="29">
        <v>5688.3969999999999</v>
      </c>
      <c r="G26" s="30" t="s">
        <v>3</v>
      </c>
      <c r="H26" s="31">
        <f t="shared" si="7"/>
        <v>6606.666666666667</v>
      </c>
      <c r="I26" s="32">
        <v>6501.68</v>
      </c>
      <c r="J26" s="33" t="s">
        <v>3</v>
      </c>
      <c r="K26" s="34">
        <f t="shared" si="8"/>
        <v>7432.5</v>
      </c>
      <c r="L26" s="35">
        <f t="shared" si="10"/>
        <v>7433.5</v>
      </c>
    </row>
    <row r="27" spans="2:12" ht="16.5" thickBot="1" x14ac:dyDescent="0.3">
      <c r="B27" s="36">
        <v>8</v>
      </c>
      <c r="C27" s="37">
        <f t="shared" si="9"/>
        <v>3676.6666666666665</v>
      </c>
      <c r="D27" s="56" t="s">
        <v>3</v>
      </c>
      <c r="E27" s="39">
        <f t="shared" si="6"/>
        <v>6434.1666666666661</v>
      </c>
      <c r="F27" s="40">
        <v>6333.55</v>
      </c>
      <c r="G27" s="41" t="s">
        <v>3</v>
      </c>
      <c r="H27" s="42">
        <f t="shared" si="7"/>
        <v>7353.333333333333</v>
      </c>
      <c r="I27" s="43">
        <v>7238.34</v>
      </c>
      <c r="J27" s="44" t="s">
        <v>3</v>
      </c>
      <c r="K27" s="45">
        <f t="shared" si="8"/>
        <v>8272.5</v>
      </c>
      <c r="L27" s="46">
        <f t="shared" si="10"/>
        <v>8273.5</v>
      </c>
    </row>
    <row r="28" spans="2:12" x14ac:dyDescent="0.25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8"/>
    </row>
    <row r="29" spans="2:12" x14ac:dyDescent="0.25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2:12" x14ac:dyDescent="0.25">
      <c r="B30" s="67"/>
      <c r="C30" s="59" t="s">
        <v>5</v>
      </c>
      <c r="D30" s="59"/>
      <c r="E30" s="59"/>
      <c r="F30" s="59"/>
      <c r="G30" s="59"/>
      <c r="H30" s="59"/>
      <c r="I30" s="59"/>
      <c r="J30" s="59"/>
      <c r="K30" s="59"/>
      <c r="L30" s="58"/>
    </row>
    <row r="31" spans="2:12" x14ac:dyDescent="0.25">
      <c r="B31" s="60"/>
      <c r="C31" s="61" t="s">
        <v>6</v>
      </c>
      <c r="D31" s="61"/>
      <c r="E31" s="61"/>
      <c r="F31" s="61"/>
      <c r="G31" s="61"/>
      <c r="H31" s="61"/>
      <c r="I31" s="61"/>
      <c r="J31" s="61"/>
      <c r="K31" s="61"/>
      <c r="L31" s="58"/>
    </row>
    <row r="32" spans="2:12" x14ac:dyDescent="0.25">
      <c r="B32" s="60"/>
      <c r="C32" s="62" t="s">
        <v>7</v>
      </c>
      <c r="D32" s="62"/>
      <c r="E32" s="62"/>
      <c r="F32" s="62"/>
      <c r="G32" s="62"/>
      <c r="H32" s="62"/>
      <c r="I32" s="62"/>
      <c r="J32" s="62"/>
      <c r="K32" s="62"/>
      <c r="L32" s="58"/>
    </row>
    <row r="33" spans="2:12" x14ac:dyDescent="0.25">
      <c r="B33" s="60"/>
      <c r="C33" s="63" t="s">
        <v>8</v>
      </c>
      <c r="D33" s="63"/>
      <c r="E33" s="63"/>
      <c r="F33" s="63"/>
      <c r="G33" s="63"/>
      <c r="H33" s="63"/>
      <c r="I33" s="63"/>
      <c r="J33" s="63"/>
      <c r="K33" s="63"/>
      <c r="L33" s="58"/>
    </row>
    <row r="34" spans="2:12" x14ac:dyDescent="0.25">
      <c r="L34" s="64"/>
    </row>
    <row r="35" spans="2:12" x14ac:dyDescent="0.25">
      <c r="C35" s="65" t="s">
        <v>9</v>
      </c>
      <c r="D35" s="65"/>
      <c r="H35" s="66" t="s">
        <v>10</v>
      </c>
      <c r="I35" s="66"/>
      <c r="J35" s="66"/>
      <c r="L35" s="64"/>
    </row>
  </sheetData>
  <mergeCells count="13">
    <mergeCell ref="C31:K31"/>
    <mergeCell ref="C32:K32"/>
    <mergeCell ref="C33:K33"/>
    <mergeCell ref="C18:E18"/>
    <mergeCell ref="F18:H18"/>
    <mergeCell ref="I18:K18"/>
    <mergeCell ref="C30:K30"/>
    <mergeCell ref="C2:K2"/>
    <mergeCell ref="C3:E3"/>
    <mergeCell ref="F3:H3"/>
    <mergeCell ref="I3:K3"/>
    <mergeCell ref="C14:K14"/>
    <mergeCell ref="C17:K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Bird, Wendy</dc:creator>
  <cp:lastModifiedBy>Bird, Wendy</cp:lastModifiedBy>
  <dcterms:created xsi:type="dcterms:W3CDTF">2020-01-29T17:39:36Z</dcterms:created>
  <dcterms:modified xsi:type="dcterms:W3CDTF">2020-01-29T17:42:15Z</dcterms:modified>
</cp:coreProperties>
</file>