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dy.bird\Desktop\"/>
    </mc:Choice>
  </mc:AlternateContent>
  <bookViews>
    <workbookView xWindow="0" yWindow="0" windowWidth="25200" windowHeight="11250"/>
  </bookViews>
  <sheets>
    <sheet name="2019 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D20" i="2"/>
  <c r="F20" i="2" s="1"/>
  <c r="E20" i="2"/>
  <c r="G20" i="2"/>
  <c r="D21" i="2"/>
  <c r="E21" i="2"/>
  <c r="F21" i="2"/>
  <c r="G21" i="2"/>
  <c r="H21" i="2"/>
  <c r="I21" i="2"/>
  <c r="D22" i="2"/>
  <c r="H22" i="2" s="1"/>
  <c r="G22" i="2"/>
  <c r="I22" i="2"/>
  <c r="D23" i="2"/>
  <c r="G23" i="2" s="1"/>
  <c r="E23" i="2"/>
  <c r="F23" i="2"/>
  <c r="I23" i="2"/>
  <c r="D24" i="2"/>
  <c r="F24" i="2" s="1"/>
  <c r="E24" i="2"/>
  <c r="G24" i="2"/>
  <c r="H24" i="2"/>
  <c r="D25" i="2"/>
  <c r="E25" i="2"/>
  <c r="F25" i="2"/>
  <c r="G25" i="2"/>
  <c r="H25" i="2"/>
  <c r="I25" i="2"/>
  <c r="D26" i="2"/>
  <c r="H26" i="2" s="1"/>
  <c r="G26" i="2"/>
  <c r="I26" i="2"/>
  <c r="D27" i="2"/>
  <c r="F27" i="2" s="1"/>
  <c r="E27" i="2"/>
  <c r="I27" i="2"/>
  <c r="H27" i="2" l="1"/>
  <c r="F26" i="2"/>
  <c r="H23" i="2"/>
  <c r="F22" i="2"/>
  <c r="G27" i="2"/>
  <c r="E26" i="2"/>
  <c r="I24" i="2"/>
  <c r="E22" i="2"/>
  <c r="I20" i="2"/>
  <c r="H20" i="2"/>
</calcChain>
</file>

<file path=xl/sharedStrings.xml><?xml version="1.0" encoding="utf-8"?>
<sst xmlns="http://schemas.openxmlformats.org/spreadsheetml/2006/main" count="15" uniqueCount="14">
  <si>
    <t>As of 1/13/2019</t>
  </si>
  <si>
    <t>https://aspe.hhs.gov/poverty-guidelines</t>
  </si>
  <si>
    <t>If gross income is above 251% FPL  pt may be over income for an adjustment.</t>
  </si>
  <si>
    <t>If gross income falls in this range pt may be over income for charity</t>
  </si>
  <si>
    <t>If gross income falls between 201% - 225% FPL pt may be approved for a 30% adjustment</t>
  </si>
  <si>
    <t>If gross income falls in this range pt may receive charity at 30%</t>
  </si>
  <si>
    <t>If gross income falls between 176% -200% FPL pt may be approved for a 50% adjustment</t>
  </si>
  <si>
    <t>If gross income falls in this range pt may receive charity at 50%</t>
  </si>
  <si>
    <t>If gross income falls below 175%  pt may be approved for 100% adjustment</t>
  </si>
  <si>
    <t>If gross income falls in this range pt may receive charity at 100%</t>
  </si>
  <si>
    <t>Family Size</t>
  </si>
  <si>
    <t>2019 Monthly Poverty Guidelines</t>
  </si>
  <si>
    <t>For family units of more than 8 members, add $4,320.00 for each member.</t>
  </si>
  <si>
    <t>2019 Annual Poverty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</si>
</sst>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name val="Arial"/>
    </font>
    <font>
      <b/>
      <sz val="12"/>
      <name val="Arial"/>
    </font>
    <font>
      <b/>
      <i/>
      <sz val="14"/>
      <name val="Arial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2" borderId="0" xfId="1" applyFont="1" applyFill="1"/>
    <xf numFmtId="0" fontId="4" fillId="3" borderId="0" xfId="1" applyFont="1" applyFill="1"/>
    <xf numFmtId="0" fontId="4" fillId="4" borderId="0" xfId="1" applyFont="1" applyFill="1"/>
    <xf numFmtId="0" fontId="4" fillId="5" borderId="0" xfId="1" applyFont="1" applyFill="1"/>
    <xf numFmtId="4" fontId="4" fillId="2" borderId="1" xfId="1" applyNumberFormat="1" applyFont="1" applyFill="1" applyBorder="1"/>
    <xf numFmtId="4" fontId="4" fillId="3" borderId="2" xfId="1" applyNumberFormat="1" applyFont="1" applyFill="1" applyBorder="1"/>
    <xf numFmtId="4" fontId="4" fillId="4" borderId="2" xfId="1" applyNumberFormat="1" applyFont="1" applyFill="1" applyBorder="1"/>
    <xf numFmtId="4" fontId="4" fillId="5" borderId="2" xfId="1" applyNumberFormat="1" applyFont="1" applyFill="1" applyBorder="1"/>
    <xf numFmtId="0" fontId="4" fillId="0" borderId="3" xfId="1" applyFont="1" applyBorder="1" applyAlignment="1">
      <alignment horizontal="center"/>
    </xf>
    <xf numFmtId="4" fontId="4" fillId="2" borderId="4" xfId="1" applyNumberFormat="1" applyFont="1" applyFill="1" applyBorder="1"/>
    <xf numFmtId="4" fontId="4" fillId="3" borderId="5" xfId="1" applyNumberFormat="1" applyFont="1" applyFill="1" applyBorder="1"/>
    <xf numFmtId="4" fontId="4" fillId="4" borderId="5" xfId="1" applyNumberFormat="1" applyFont="1" applyFill="1" applyBorder="1"/>
    <xf numFmtId="4" fontId="4" fillId="5" borderId="5" xfId="1" applyNumberFormat="1" applyFont="1" applyFill="1" applyBorder="1"/>
    <xf numFmtId="0" fontId="4" fillId="0" borderId="6" xfId="1" applyFont="1" applyBorder="1" applyAlignment="1">
      <alignment horizontal="center"/>
    </xf>
    <xf numFmtId="4" fontId="4" fillId="2" borderId="7" xfId="1" applyNumberFormat="1" applyFont="1" applyFill="1" applyBorder="1"/>
    <xf numFmtId="4" fontId="4" fillId="3" borderId="8" xfId="1" applyNumberFormat="1" applyFont="1" applyFill="1" applyBorder="1"/>
    <xf numFmtId="4" fontId="4" fillId="4" borderId="8" xfId="1" applyNumberFormat="1" applyFont="1" applyFill="1" applyBorder="1"/>
    <xf numFmtId="4" fontId="4" fillId="5" borderId="8" xfId="1" applyNumberFormat="1" applyFont="1" applyFill="1" applyBorder="1"/>
    <xf numFmtId="0" fontId="4" fillId="0" borderId="9" xfId="1" applyFont="1" applyBorder="1" applyAlignment="1">
      <alignment horizontal="center"/>
    </xf>
    <xf numFmtId="9" fontId="5" fillId="2" borderId="10" xfId="1" applyNumberFormat="1" applyFont="1" applyFill="1" applyBorder="1" applyAlignment="1">
      <alignment horizontal="center"/>
    </xf>
    <xf numFmtId="9" fontId="5" fillId="3" borderId="11" xfId="1" applyNumberFormat="1" applyFont="1" applyFill="1" applyBorder="1" applyAlignment="1">
      <alignment horizontal="center"/>
    </xf>
    <xf numFmtId="9" fontId="5" fillId="4" borderId="11" xfId="1" applyNumberFormat="1" applyFont="1" applyFill="1" applyBorder="1" applyAlignment="1">
      <alignment horizontal="center"/>
    </xf>
    <xf numFmtId="9" fontId="5" fillId="5" borderId="11" xfId="1" applyNumberFormat="1" applyFont="1" applyFill="1" applyBorder="1" applyAlignment="1">
      <alignment horizontal="center"/>
    </xf>
    <xf numFmtId="0" fontId="5" fillId="0" borderId="12" xfId="1" applyFont="1" applyBorder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4" fontId="4" fillId="5" borderId="13" xfId="1" applyNumberFormat="1" applyFont="1" applyFill="1" applyBorder="1"/>
    <xf numFmtId="4" fontId="4" fillId="5" borderId="14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5"/>
  <sheetViews>
    <sheetView tabSelected="1" view="pageLayout" zoomScaleNormal="100" workbookViewId="0">
      <selection activeCell="H36" sqref="H36"/>
    </sheetView>
  </sheetViews>
  <sheetFormatPr defaultRowHeight="12.75" x14ac:dyDescent="0.2"/>
  <cols>
    <col min="1" max="2" width="9.140625" style="1"/>
    <col min="3" max="9" width="13.42578125" style="1" customWidth="1"/>
    <col min="10" max="10" width="9.140625" style="1" customWidth="1"/>
    <col min="11" max="13" width="9.140625" style="1"/>
    <col min="14" max="14" width="16.42578125" style="1" bestFit="1" customWidth="1"/>
    <col min="15" max="16" width="15.140625" style="1" bestFit="1" customWidth="1"/>
    <col min="17" max="19" width="16.85546875" style="1" bestFit="1" customWidth="1"/>
    <col min="20" max="16384" width="9.140625" style="1"/>
  </cols>
  <sheetData>
    <row r="1" spans="3:9" ht="7.5" customHeight="1" x14ac:dyDescent="0.2">
      <c r="C1" s="4"/>
      <c r="D1" s="4"/>
      <c r="E1" s="4"/>
      <c r="F1" s="4"/>
      <c r="G1" s="4"/>
      <c r="H1" s="4"/>
      <c r="I1" s="4"/>
    </row>
    <row r="2" spans="3:9" ht="18.75" x14ac:dyDescent="0.2">
      <c r="C2" s="31" t="s">
        <v>13</v>
      </c>
      <c r="D2" s="31"/>
      <c r="E2" s="31"/>
      <c r="F2" s="31"/>
      <c r="G2" s="31"/>
      <c r="H2" s="30"/>
      <c r="I2" s="30"/>
    </row>
    <row r="3" spans="3:9" ht="15.75" thickBot="1" x14ac:dyDescent="0.25">
      <c r="C3" s="29"/>
      <c r="D3" s="29"/>
      <c r="E3" s="29"/>
      <c r="F3" s="29"/>
      <c r="G3" s="29"/>
      <c r="H3" s="29"/>
      <c r="I3" s="29"/>
    </row>
    <row r="4" spans="3:9" ht="16.5" thickBot="1" x14ac:dyDescent="0.3">
      <c r="C4" s="28" t="s">
        <v>10</v>
      </c>
      <c r="D4" s="27">
        <v>1</v>
      </c>
      <c r="E4" s="27">
        <v>1.5</v>
      </c>
      <c r="F4" s="27">
        <v>1.75</v>
      </c>
      <c r="G4" s="26">
        <v>2</v>
      </c>
      <c r="H4" s="25">
        <v>2.25</v>
      </c>
      <c r="I4" s="24">
        <v>2.5</v>
      </c>
    </row>
    <row r="5" spans="3:9" ht="15" x14ac:dyDescent="0.2">
      <c r="C5" s="23">
        <v>1</v>
      </c>
      <c r="D5" s="22">
        <v>12490</v>
      </c>
      <c r="E5" s="22">
        <f>D5*1.5</f>
        <v>18735</v>
      </c>
      <c r="F5" s="22">
        <f>D5*1.75</f>
        <v>21857.5</v>
      </c>
      <c r="G5" s="21">
        <f>D5*2</f>
        <v>24980</v>
      </c>
      <c r="H5" s="20">
        <f>D5*2.25</f>
        <v>28102.5</v>
      </c>
      <c r="I5" s="19">
        <f>D5*2.5</f>
        <v>31225</v>
      </c>
    </row>
    <row r="6" spans="3:9" ht="15" x14ac:dyDescent="0.2">
      <c r="C6" s="18">
        <v>2</v>
      </c>
      <c r="D6" s="34">
        <v>16910</v>
      </c>
      <c r="E6" s="17">
        <f>D6*1.5</f>
        <v>25365</v>
      </c>
      <c r="F6" s="17">
        <f>D6*1.75</f>
        <v>29592.5</v>
      </c>
      <c r="G6" s="16">
        <f>D6*2</f>
        <v>33820</v>
      </c>
      <c r="H6" s="15">
        <f>D6*2.25</f>
        <v>38047.5</v>
      </c>
      <c r="I6" s="14">
        <f>D6*2.5</f>
        <v>42275</v>
      </c>
    </row>
    <row r="7" spans="3:9" ht="15" x14ac:dyDescent="0.2">
      <c r="C7" s="18">
        <v>3</v>
      </c>
      <c r="D7" s="34">
        <v>21330</v>
      </c>
      <c r="E7" s="17">
        <f>D7*1.5</f>
        <v>31995</v>
      </c>
      <c r="F7" s="17">
        <f>D7*1.75</f>
        <v>37327.5</v>
      </c>
      <c r="G7" s="16">
        <f>D7*2</f>
        <v>42660</v>
      </c>
      <c r="H7" s="15">
        <f>D7*2.25</f>
        <v>47992.5</v>
      </c>
      <c r="I7" s="14">
        <f>D7*2.5</f>
        <v>53325</v>
      </c>
    </row>
    <row r="8" spans="3:9" ht="15" x14ac:dyDescent="0.2">
      <c r="C8" s="18">
        <v>4</v>
      </c>
      <c r="D8" s="34">
        <v>25750</v>
      </c>
      <c r="E8" s="17">
        <f>D8*1.5</f>
        <v>38625</v>
      </c>
      <c r="F8" s="17">
        <f>D8*1.75</f>
        <v>45062.5</v>
      </c>
      <c r="G8" s="16">
        <f>D8*2</f>
        <v>51500</v>
      </c>
      <c r="H8" s="15">
        <f>D8*2.25</f>
        <v>57937.5</v>
      </c>
      <c r="I8" s="14">
        <f>D8*2.5</f>
        <v>64375</v>
      </c>
    </row>
    <row r="9" spans="3:9" ht="15" x14ac:dyDescent="0.2">
      <c r="C9" s="18">
        <v>5</v>
      </c>
      <c r="D9" s="34">
        <v>30170</v>
      </c>
      <c r="E9" s="17">
        <f>D9*1.5</f>
        <v>45255</v>
      </c>
      <c r="F9" s="17">
        <f>D9*1.75</f>
        <v>52797.5</v>
      </c>
      <c r="G9" s="16">
        <f>D9*2</f>
        <v>60340</v>
      </c>
      <c r="H9" s="15">
        <f>D9*2.25</f>
        <v>67882.5</v>
      </c>
      <c r="I9" s="14">
        <f>D9*2.5</f>
        <v>75425</v>
      </c>
    </row>
    <row r="10" spans="3:9" ht="15" x14ac:dyDescent="0.2">
      <c r="C10" s="18">
        <v>6</v>
      </c>
      <c r="D10" s="34">
        <v>34590</v>
      </c>
      <c r="E10" s="17">
        <f>D10*1.5</f>
        <v>51885</v>
      </c>
      <c r="F10" s="17">
        <f>D10*1.75</f>
        <v>60532.5</v>
      </c>
      <c r="G10" s="16">
        <f>D10*2</f>
        <v>69180</v>
      </c>
      <c r="H10" s="15">
        <f>D10*2.25</f>
        <v>77827.5</v>
      </c>
      <c r="I10" s="14">
        <f>D10*2.5</f>
        <v>86475</v>
      </c>
    </row>
    <row r="11" spans="3:9" ht="15" x14ac:dyDescent="0.2">
      <c r="C11" s="18">
        <v>7</v>
      </c>
      <c r="D11" s="34">
        <v>39010</v>
      </c>
      <c r="E11" s="17">
        <f>D11*1.5</f>
        <v>58515</v>
      </c>
      <c r="F11" s="17">
        <f>D11*1.75</f>
        <v>68267.5</v>
      </c>
      <c r="G11" s="16">
        <f>D11*2</f>
        <v>78020</v>
      </c>
      <c r="H11" s="15">
        <f>D11*2.25</f>
        <v>87772.5</v>
      </c>
      <c r="I11" s="14">
        <f>D11*2.5</f>
        <v>97525</v>
      </c>
    </row>
    <row r="12" spans="3:9" ht="15.75" thickBot="1" x14ac:dyDescent="0.25">
      <c r="C12" s="13">
        <v>8</v>
      </c>
      <c r="D12" s="33">
        <v>43430</v>
      </c>
      <c r="E12" s="12">
        <f>D12*1.5</f>
        <v>65145</v>
      </c>
      <c r="F12" s="12">
        <f>D12*1.75</f>
        <v>76002.5</v>
      </c>
      <c r="G12" s="11">
        <f>D12*2</f>
        <v>86860</v>
      </c>
      <c r="H12" s="10">
        <f>D12*2.25</f>
        <v>97717.5</v>
      </c>
      <c r="I12" s="9">
        <f>D12*2.5</f>
        <v>108575</v>
      </c>
    </row>
    <row r="13" spans="3:9" ht="15" x14ac:dyDescent="0.2">
      <c r="C13" s="29"/>
      <c r="D13" s="29"/>
      <c r="E13" s="29"/>
      <c r="F13" s="29"/>
      <c r="G13" s="29"/>
      <c r="H13" s="29"/>
      <c r="I13" s="29"/>
    </row>
    <row r="14" spans="3:9" ht="15" x14ac:dyDescent="0.2">
      <c r="C14" s="32" t="s">
        <v>12</v>
      </c>
      <c r="D14" s="30"/>
      <c r="E14" s="30"/>
      <c r="F14" s="30"/>
      <c r="G14" s="30"/>
      <c r="H14" s="30"/>
      <c r="I14" s="30"/>
    </row>
    <row r="15" spans="3:9" ht="15" x14ac:dyDescent="0.2">
      <c r="C15" s="29"/>
      <c r="D15" s="29"/>
      <c r="E15" s="29"/>
      <c r="F15" s="29"/>
      <c r="G15" s="29"/>
      <c r="H15" s="29"/>
      <c r="I15" s="29"/>
    </row>
    <row r="16" spans="3:9" ht="15" x14ac:dyDescent="0.2">
      <c r="C16" s="29"/>
      <c r="D16" s="29"/>
      <c r="E16" s="29"/>
      <c r="F16" s="29"/>
      <c r="G16" s="29"/>
      <c r="H16" s="29"/>
      <c r="I16" s="29"/>
    </row>
    <row r="17" spans="3:12" ht="18.75" x14ac:dyDescent="0.2">
      <c r="C17" s="31" t="s">
        <v>11</v>
      </c>
      <c r="D17" s="31"/>
      <c r="E17" s="31"/>
      <c r="F17" s="31"/>
      <c r="G17" s="31"/>
      <c r="H17" s="30"/>
      <c r="I17" s="30"/>
    </row>
    <row r="18" spans="3:12" ht="15.75" thickBot="1" x14ac:dyDescent="0.25">
      <c r="C18" s="29"/>
      <c r="D18" s="29"/>
      <c r="E18" s="29"/>
      <c r="F18" s="29"/>
      <c r="G18" s="29"/>
      <c r="H18" s="29"/>
      <c r="I18" s="29"/>
    </row>
    <row r="19" spans="3:12" ht="16.5" thickBot="1" x14ac:dyDescent="0.3">
      <c r="C19" s="28" t="s">
        <v>10</v>
      </c>
      <c r="D19" s="27">
        <v>1</v>
      </c>
      <c r="E19" s="27">
        <v>1.5</v>
      </c>
      <c r="F19" s="27">
        <v>1.75</v>
      </c>
      <c r="G19" s="26">
        <v>2</v>
      </c>
      <c r="H19" s="25">
        <v>2.25</v>
      </c>
      <c r="I19" s="24">
        <v>2.5</v>
      </c>
    </row>
    <row r="20" spans="3:12" ht="15" x14ac:dyDescent="0.2">
      <c r="C20" s="23">
        <v>1</v>
      </c>
      <c r="D20" s="22">
        <f>D5/12</f>
        <v>1040.8333333333333</v>
      </c>
      <c r="E20" s="22">
        <f>D20*1.5</f>
        <v>1561.25</v>
      </c>
      <c r="F20" s="22">
        <f>D20*1.75</f>
        <v>1821.4583333333333</v>
      </c>
      <c r="G20" s="21">
        <f>D20*2</f>
        <v>2081.6666666666665</v>
      </c>
      <c r="H20" s="20">
        <f>D20*2.25</f>
        <v>2341.875</v>
      </c>
      <c r="I20" s="19">
        <f>D20*2.5</f>
        <v>2602.083333333333</v>
      </c>
    </row>
    <row r="21" spans="3:12" ht="15" x14ac:dyDescent="0.2">
      <c r="C21" s="18">
        <v>2</v>
      </c>
      <c r="D21" s="17">
        <f>D6/12</f>
        <v>1409.1666666666667</v>
      </c>
      <c r="E21" s="17">
        <f>D21*1.5</f>
        <v>2113.75</v>
      </c>
      <c r="F21" s="17">
        <f>D21*1.75</f>
        <v>2466.041666666667</v>
      </c>
      <c r="G21" s="16">
        <f>D21*2</f>
        <v>2818.3333333333335</v>
      </c>
      <c r="H21" s="15">
        <f>D21*2.25</f>
        <v>3170.625</v>
      </c>
      <c r="I21" s="14">
        <f>D21*2.5</f>
        <v>3522.916666666667</v>
      </c>
    </row>
    <row r="22" spans="3:12" ht="15" x14ac:dyDescent="0.2">
      <c r="C22" s="18">
        <v>3</v>
      </c>
      <c r="D22" s="17">
        <f>D7/12</f>
        <v>1777.5</v>
      </c>
      <c r="E22" s="17">
        <f>D22*1.5</f>
        <v>2666.25</v>
      </c>
      <c r="F22" s="17">
        <f>D22*1.75</f>
        <v>3110.625</v>
      </c>
      <c r="G22" s="16">
        <f>D22*2</f>
        <v>3555</v>
      </c>
      <c r="H22" s="15">
        <f>D22*2.25</f>
        <v>3999.375</v>
      </c>
      <c r="I22" s="14">
        <f>D22*2.5</f>
        <v>4443.75</v>
      </c>
    </row>
    <row r="23" spans="3:12" ht="15" x14ac:dyDescent="0.2">
      <c r="C23" s="18">
        <v>4</v>
      </c>
      <c r="D23" s="17">
        <f>D8/12</f>
        <v>2145.8333333333335</v>
      </c>
      <c r="E23" s="17">
        <f>D23*1.5</f>
        <v>3218.75</v>
      </c>
      <c r="F23" s="17">
        <f>D23*1.75</f>
        <v>3755.2083333333335</v>
      </c>
      <c r="G23" s="16">
        <f>D23*2</f>
        <v>4291.666666666667</v>
      </c>
      <c r="H23" s="15">
        <f>D23*2.25</f>
        <v>4828.125</v>
      </c>
      <c r="I23" s="14">
        <f>D23*2.5</f>
        <v>5364.5833333333339</v>
      </c>
    </row>
    <row r="24" spans="3:12" ht="15" x14ac:dyDescent="0.2">
      <c r="C24" s="18">
        <v>5</v>
      </c>
      <c r="D24" s="17">
        <f>D9/12</f>
        <v>2514.1666666666665</v>
      </c>
      <c r="E24" s="17">
        <f>D24*1.5</f>
        <v>3771.25</v>
      </c>
      <c r="F24" s="17">
        <f>D24*1.75</f>
        <v>4399.7916666666661</v>
      </c>
      <c r="G24" s="16">
        <f>D24*2</f>
        <v>5028.333333333333</v>
      </c>
      <c r="H24" s="15">
        <f>D24*2.25</f>
        <v>5656.875</v>
      </c>
      <c r="I24" s="14">
        <f>D24*2.5</f>
        <v>6285.4166666666661</v>
      </c>
    </row>
    <row r="25" spans="3:12" ht="15" x14ac:dyDescent="0.2">
      <c r="C25" s="18">
        <v>6</v>
      </c>
      <c r="D25" s="17">
        <f>D10/12</f>
        <v>2882.5</v>
      </c>
      <c r="E25" s="17">
        <f>D25*1.5</f>
        <v>4323.75</v>
      </c>
      <c r="F25" s="17">
        <f>D25*1.75</f>
        <v>5044.375</v>
      </c>
      <c r="G25" s="16">
        <f>D25*2</f>
        <v>5765</v>
      </c>
      <c r="H25" s="15">
        <f>D25*2.25</f>
        <v>6485.625</v>
      </c>
      <c r="I25" s="14">
        <f>D25*2.5</f>
        <v>7206.25</v>
      </c>
    </row>
    <row r="26" spans="3:12" ht="15" x14ac:dyDescent="0.2">
      <c r="C26" s="18">
        <v>7</v>
      </c>
      <c r="D26" s="17">
        <f>D11/12</f>
        <v>3250.8333333333335</v>
      </c>
      <c r="E26" s="17">
        <f>D26*1.5</f>
        <v>4876.25</v>
      </c>
      <c r="F26" s="17">
        <f>D26*1.75</f>
        <v>5688.9583333333339</v>
      </c>
      <c r="G26" s="16">
        <f>D26*2</f>
        <v>6501.666666666667</v>
      </c>
      <c r="H26" s="15">
        <f>D26*2.25</f>
        <v>7314.375</v>
      </c>
      <c r="I26" s="14">
        <f>D26*2.5</f>
        <v>8127.0833333333339</v>
      </c>
    </row>
    <row r="27" spans="3:12" ht="15.75" thickBot="1" x14ac:dyDescent="0.25">
      <c r="C27" s="13">
        <v>8</v>
      </c>
      <c r="D27" s="12">
        <f>D12/12</f>
        <v>3619.1666666666665</v>
      </c>
      <c r="E27" s="12">
        <f>D27*1.5</f>
        <v>5428.75</v>
      </c>
      <c r="F27" s="12">
        <f>D27*1.75</f>
        <v>6333.5416666666661</v>
      </c>
      <c r="G27" s="11">
        <f>D27*2</f>
        <v>7238.333333333333</v>
      </c>
      <c r="H27" s="10">
        <f>D27*2.25</f>
        <v>8143.125</v>
      </c>
      <c r="I27" s="9">
        <f>D27*2.5</f>
        <v>9047.9166666666661</v>
      </c>
    </row>
    <row r="28" spans="3:12" x14ac:dyDescent="0.2">
      <c r="C28" s="4"/>
      <c r="D28" s="4"/>
      <c r="E28" s="4"/>
      <c r="F28" s="4"/>
      <c r="G28" s="4"/>
      <c r="H28" s="4"/>
      <c r="I28" s="4"/>
    </row>
    <row r="29" spans="3:12" x14ac:dyDescent="0.2">
      <c r="C29" s="4"/>
      <c r="D29" s="4"/>
      <c r="E29" s="4"/>
      <c r="F29" s="4"/>
      <c r="G29" s="4"/>
      <c r="H29" s="4"/>
      <c r="I29" s="4"/>
    </row>
    <row r="30" spans="3:12" ht="15" x14ac:dyDescent="0.2">
      <c r="C30" s="4"/>
      <c r="D30" s="8" t="s">
        <v>9</v>
      </c>
      <c r="E30" s="8"/>
      <c r="F30" s="8"/>
      <c r="G30" s="8"/>
      <c r="H30" s="8"/>
      <c r="I30" s="4"/>
      <c r="L30" s="1" t="s">
        <v>8</v>
      </c>
    </row>
    <row r="31" spans="3:12" ht="15" x14ac:dyDescent="0.2">
      <c r="C31" s="4"/>
      <c r="D31" s="7" t="s">
        <v>7</v>
      </c>
      <c r="E31" s="7"/>
      <c r="F31" s="7"/>
      <c r="G31" s="7"/>
      <c r="H31" s="7"/>
      <c r="I31" s="4"/>
      <c r="L31" s="1" t="s">
        <v>6</v>
      </c>
    </row>
    <row r="32" spans="3:12" ht="15" x14ac:dyDescent="0.2">
      <c r="C32" s="4"/>
      <c r="D32" s="6" t="s">
        <v>5</v>
      </c>
      <c r="E32" s="6"/>
      <c r="F32" s="6"/>
      <c r="G32" s="6"/>
      <c r="H32" s="6"/>
      <c r="I32" s="4"/>
      <c r="L32" s="1" t="s">
        <v>4</v>
      </c>
    </row>
    <row r="33" spans="3:12" ht="15" x14ac:dyDescent="0.2">
      <c r="C33" s="4"/>
      <c r="D33" s="5" t="s">
        <v>3</v>
      </c>
      <c r="E33" s="5"/>
      <c r="F33" s="5"/>
      <c r="G33" s="5"/>
      <c r="H33" s="5"/>
      <c r="I33" s="4"/>
      <c r="L33" s="1" t="s">
        <v>2</v>
      </c>
    </row>
    <row r="35" spans="3:12" x14ac:dyDescent="0.2">
      <c r="D35" s="3" t="s">
        <v>1</v>
      </c>
      <c r="G35" s="2" t="s">
        <v>0</v>
      </c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Wendy</dc:creator>
  <cp:lastModifiedBy>Bird, Wendy</cp:lastModifiedBy>
  <dcterms:created xsi:type="dcterms:W3CDTF">2019-07-11T22:04:19Z</dcterms:created>
  <dcterms:modified xsi:type="dcterms:W3CDTF">2019-07-11T22:06:30Z</dcterms:modified>
</cp:coreProperties>
</file>